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vergennes-my.sharepoint.com/personal/clerk_vergennes_org/Documents/Desktop/"/>
    </mc:Choice>
  </mc:AlternateContent>
  <xr:revisionPtr revIDLastSave="0" documentId="8_{B3E1430F-9690-4168-BDF4-F6BDC3FEAD4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24" i="1" s="1"/>
  <c r="C13" i="1" l="1"/>
  <c r="C14" i="1" s="1"/>
  <c r="C9" i="1" l="1"/>
  <c r="C16" i="1" s="1"/>
</calcChain>
</file>

<file path=xl/sharedStrings.xml><?xml version="1.0" encoding="utf-8"?>
<sst xmlns="http://schemas.openxmlformats.org/spreadsheetml/2006/main" count="18" uniqueCount="18">
  <si>
    <t>Administration</t>
  </si>
  <si>
    <t>Police</t>
  </si>
  <si>
    <t>Public Works</t>
  </si>
  <si>
    <t>Expense</t>
  </si>
  <si>
    <t>Tax Rate</t>
  </si>
  <si>
    <t>Recreation</t>
  </si>
  <si>
    <t>FY 22 General Fund</t>
  </si>
  <si>
    <t>Voter Approved Expenses</t>
  </si>
  <si>
    <t>General Expenses</t>
  </si>
  <si>
    <t>Non Tax Revenue</t>
  </si>
  <si>
    <t>Total Revenues</t>
  </si>
  <si>
    <t>Proposed FY 22</t>
  </si>
  <si>
    <t>Budgeted FY 21</t>
  </si>
  <si>
    <t>Proposed change in fund balance for FY 22</t>
  </si>
  <si>
    <t xml:space="preserve"> Current Grand List</t>
  </si>
  <si>
    <t>Property Tax Revenues</t>
  </si>
  <si>
    <t>Proposed Property Taxes  Raised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</si>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</sst>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44" fontId="2" fillId="0" borderId="0" xfId="1" applyFont="1"/>
    <xf numFmtId="44" fontId="5" fillId="0" borderId="0" xfId="1" applyFont="1"/>
    <xf numFmtId="0" fontId="2" fillId="0" borderId="0" xfId="0" applyFont="1" applyAlignment="1">
      <alignment vertical="top" wrapText="1"/>
    </xf>
    <xf numFmtId="44" fontId="2" fillId="0" borderId="0" xfId="0" applyNumberFormat="1" applyFont="1"/>
    <xf numFmtId="44" fontId="5" fillId="2" borderId="0" xfId="1" applyFont="1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65" fontId="2" fillId="0" borderId="0" xfId="0" applyNumberFormat="1" applyFont="1"/>
    <xf numFmtId="0" fontId="4" fillId="0" borderId="0" xfId="0" applyFont="1" applyAlignment="1">
      <alignment horizontal="center" wrapText="1"/>
    </xf>
    <xf numFmtId="164" fontId="5" fillId="2" borderId="0" xfId="1" applyNumberFormat="1" applyFont="1" applyFill="1"/>
    <xf numFmtId="44" fontId="6" fillId="3" borderId="2" xfId="1" applyFont="1" applyFill="1" applyBorder="1"/>
    <xf numFmtId="44" fontId="6" fillId="3" borderId="0" xfId="0" applyNumberFormat="1" applyFont="1" applyFill="1"/>
    <xf numFmtId="0" fontId="6" fillId="0" borderId="0" xfId="0" applyFont="1"/>
    <xf numFmtId="44" fontId="6" fillId="3" borderId="0" xfId="1" applyFont="1" applyFill="1" applyBorder="1"/>
    <xf numFmtId="44" fontId="4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4"/>
  <sheetViews>
    <sheetView tabSelected="1" workbookViewId="0">
      <selection activeCell="U12" sqref="U12"/>
    </sheetView>
  </sheetViews>
  <sheetFormatPr defaultRowHeight="15.75" x14ac:dyDescent="0.25"/>
  <cols>
    <col min="1" max="1" width="3.42578125" style="1" customWidth="1"/>
    <col min="2" max="2" width="27.5703125" style="1" customWidth="1"/>
    <col min="3" max="3" width="16.42578125" style="1" bestFit="1" customWidth="1"/>
    <col min="4" max="4" width="6.5703125" style="1" customWidth="1"/>
    <col min="5" max="5" width="15.7109375" style="1" bestFit="1" customWidth="1"/>
    <col min="6" max="6" width="17.5703125" style="1" customWidth="1"/>
    <col min="7" max="8" width="9.140625" style="1"/>
    <col min="9" max="9" width="19.140625" style="1" customWidth="1"/>
    <col min="10" max="16384" width="9.140625" style="1"/>
  </cols>
  <sheetData>
    <row r="2" spans="2:6" ht="16.5" thickBot="1" x14ac:dyDescent="0.3">
      <c r="B2" s="2" t="s">
        <v>6</v>
      </c>
    </row>
    <row r="3" spans="2:6" x14ac:dyDescent="0.25">
      <c r="B3" s="1" t="s">
        <v>0</v>
      </c>
      <c r="C3" s="3">
        <v>552949</v>
      </c>
    </row>
    <row r="4" spans="2:6" x14ac:dyDescent="0.25">
      <c r="B4" s="1" t="s">
        <v>1</v>
      </c>
      <c r="C4" s="3">
        <v>959787</v>
      </c>
    </row>
    <row r="5" spans="2:6" x14ac:dyDescent="0.25">
      <c r="B5" s="1" t="s">
        <v>2</v>
      </c>
      <c r="C5" s="3">
        <v>828514</v>
      </c>
    </row>
    <row r="6" spans="2:6" x14ac:dyDescent="0.25">
      <c r="B6" s="1" t="s">
        <v>5</v>
      </c>
      <c r="C6" s="3">
        <v>49986</v>
      </c>
    </row>
    <row r="7" spans="2:6" x14ac:dyDescent="0.25">
      <c r="B7" s="1" t="s">
        <v>8</v>
      </c>
      <c r="C7" s="4">
        <v>284307</v>
      </c>
    </row>
    <row r="8" spans="2:6" x14ac:dyDescent="0.25">
      <c r="B8" s="1" t="s">
        <v>7</v>
      </c>
      <c r="C8" s="5">
        <v>44014</v>
      </c>
    </row>
    <row r="9" spans="2:6" x14ac:dyDescent="0.25">
      <c r="B9" s="6" t="s">
        <v>3</v>
      </c>
      <c r="C9" s="7">
        <f>SUM(C3:C8)</f>
        <v>2719557</v>
      </c>
      <c r="E9" s="8"/>
    </row>
    <row r="10" spans="2:6" x14ac:dyDescent="0.25">
      <c r="B10" s="6"/>
      <c r="C10" s="7"/>
      <c r="E10" s="8"/>
    </row>
    <row r="11" spans="2:6" x14ac:dyDescent="0.25">
      <c r="F11" s="8"/>
    </row>
    <row r="12" spans="2:6" x14ac:dyDescent="0.25">
      <c r="B12" s="1" t="s">
        <v>9</v>
      </c>
      <c r="C12" s="8">
        <v>480833</v>
      </c>
    </row>
    <row r="13" spans="2:6" ht="18" x14ac:dyDescent="0.4">
      <c r="B13" s="1" t="s">
        <v>15</v>
      </c>
      <c r="C13" s="9">
        <f>E20</f>
        <v>2128754.537</v>
      </c>
    </row>
    <row r="14" spans="2:6" x14ac:dyDescent="0.25">
      <c r="B14" s="6" t="s">
        <v>10</v>
      </c>
      <c r="C14" s="22">
        <f>SUM(C12:C13)</f>
        <v>2609587.537</v>
      </c>
      <c r="E14" s="7"/>
    </row>
    <row r="15" spans="2:6" ht="18" x14ac:dyDescent="0.4">
      <c r="B15" s="10"/>
      <c r="C15" s="3"/>
      <c r="E15" s="12"/>
    </row>
    <row r="16" spans="2:6" ht="31.5" x14ac:dyDescent="0.4">
      <c r="B16" s="10" t="s">
        <v>13</v>
      </c>
      <c r="C16" s="7">
        <f>C14-C9</f>
        <v>-109969.46299999999</v>
      </c>
      <c r="E16" s="17"/>
    </row>
    <row r="17" spans="2:9" ht="18" x14ac:dyDescent="0.4">
      <c r="B17" s="10"/>
      <c r="C17" s="3"/>
      <c r="E17" s="12"/>
    </row>
    <row r="19" spans="2:9" ht="47.25" x14ac:dyDescent="0.25">
      <c r="B19" s="13" t="s">
        <v>14</v>
      </c>
      <c r="C19" s="13" t="s">
        <v>4</v>
      </c>
      <c r="D19" s="14"/>
      <c r="E19" s="16" t="s">
        <v>16</v>
      </c>
    </row>
    <row r="20" spans="2:9" x14ac:dyDescent="0.25">
      <c r="B20" s="8">
        <v>2339290.7000000002</v>
      </c>
      <c r="C20" s="15">
        <v>0.91</v>
      </c>
      <c r="E20" s="11">
        <f>C20*B20</f>
        <v>2128754.537</v>
      </c>
      <c r="F20" s="1" t="s">
        <v>11</v>
      </c>
      <c r="I20" s="11"/>
    </row>
    <row r="21" spans="2:9" x14ac:dyDescent="0.25">
      <c r="B21" s="8"/>
      <c r="C21" s="15"/>
      <c r="E21" s="11"/>
      <c r="I21" s="11"/>
    </row>
    <row r="22" spans="2:9" ht="16.5" thickBot="1" x14ac:dyDescent="0.3">
      <c r="E22" s="18">
        <v>2119272</v>
      </c>
      <c r="F22" s="20" t="s">
        <v>12</v>
      </c>
    </row>
    <row r="23" spans="2:9" x14ac:dyDescent="0.25">
      <c r="E23" s="21"/>
      <c r="F23" s="20"/>
    </row>
    <row r="24" spans="2:9" x14ac:dyDescent="0.25">
      <c r="E24" s="19">
        <f>SUM(E20-E22)</f>
        <v>9482.5370000000112</v>
      </c>
      <c r="F24" s="20" t="s">
        <v>17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54EF5F4C08246B9EC0B129999AD1C" ma:contentTypeVersion="13" ma:contentTypeDescription="Create a new document." ma:contentTypeScope="" ma:versionID="beb3ee948c4df2df19603d21e72c8a67">
  <xsd:schema xmlns:xsd="http://www.w3.org/2001/XMLSchema" xmlns:xs="http://www.w3.org/2001/XMLSchema" xmlns:p="http://schemas.microsoft.com/office/2006/metadata/properties" xmlns:ns2="308e73d8-8e2b-4ef1-8f71-3e3d07fc9bf9" xmlns:ns3="fb793bf4-86c0-4233-afaa-e0182121f2bf" targetNamespace="http://schemas.microsoft.com/office/2006/metadata/properties" ma:root="true" ma:fieldsID="6a103beed4921ff7b42fe9f184d47844" ns2:_="" ns3:_="">
    <xsd:import namespace="308e73d8-8e2b-4ef1-8f71-3e3d07fc9bf9"/>
    <xsd:import namespace="fb793bf4-86c0-4233-afaa-e0182121f2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e73d8-8e2b-4ef1-8f71-3e3d07fc9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3bf4-86c0-4233-afaa-e0182121f2b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676226-D562-4A32-AB65-B31E5B5A1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56F473-EF39-4E6B-9B0F-E930816C1D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106539-89DE-4989-B2D7-42B00EA15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e73d8-8e2b-4ef1-8f71-3e3d07fc9bf9"/>
    <ds:schemaRef ds:uri="fb793bf4-86c0-4233-afaa-e0182121f2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SymQuest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Chabot</dc:creator>
  <cp:lastModifiedBy>Britney Aube</cp:lastModifiedBy>
  <cp:lastPrinted>2021-06-22T18:31:44Z</cp:lastPrinted>
  <dcterms:created xsi:type="dcterms:W3CDTF">2019-07-08T12:56:50Z</dcterms:created>
  <dcterms:modified xsi:type="dcterms:W3CDTF">2021-06-22T20:03:58Z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0x01010085654EF5F4C08246B9EC0B129999AD1C</vt:lpwstr>
  </property>
</Properties>
</file>